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9380" windowHeight="1188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J24" i="1"/>
  <c r="J31" l="1"/>
  <c r="J32"/>
  <c r="J33"/>
  <c r="J21"/>
  <c r="J34"/>
  <c r="J37" l="1"/>
  <c r="J27"/>
  <c r="J39" s="1"/>
</calcChain>
</file>

<file path=xl/sharedStrings.xml><?xml version="1.0" encoding="utf-8"?>
<sst xmlns="http://schemas.openxmlformats.org/spreadsheetml/2006/main" count="50" uniqueCount="49">
  <si>
    <t>Pierre Frank Séguineau</t>
  </si>
  <si>
    <t>6 allée Jules Bouchaud</t>
  </si>
  <si>
    <t>44120 VERTOU</t>
  </si>
  <si>
    <t>pierrefrank.seguineau@gmail.com</t>
  </si>
  <si>
    <t>REF</t>
  </si>
  <si>
    <t>DESCRIPTION</t>
  </si>
  <si>
    <t>MONTANT</t>
  </si>
  <si>
    <t xml:space="preserve">T.V.A. non applicable ou exonérée, article 293 B du CGI.
</t>
  </si>
  <si>
    <t>A l'attention de:</t>
  </si>
  <si>
    <t>REMISE</t>
  </si>
  <si>
    <t>PAGE : 1/1</t>
  </si>
  <si>
    <t>N°SIRET: 525 142 246 00020</t>
  </si>
  <si>
    <t>TARIF JOURNALIER</t>
  </si>
  <si>
    <t xml:space="preserve">QTE </t>
  </si>
  <si>
    <t>Tél: 06 87 10 53 62</t>
  </si>
  <si>
    <t>-</t>
  </si>
  <si>
    <t>TOTAL TTC</t>
  </si>
  <si>
    <t>LR PRESSE</t>
  </si>
  <si>
    <t>2, rue de Suède</t>
  </si>
  <si>
    <t>BP 30104</t>
  </si>
  <si>
    <t>56401 AURAY Cedex</t>
  </si>
  <si>
    <t>Christian Fournereau</t>
  </si>
  <si>
    <t>chfournereau@lrpresse.fr</t>
  </si>
  <si>
    <t>Tél: 02 97 24 01 65</t>
  </si>
  <si>
    <t>Fax: 02 97 24 28 30</t>
  </si>
  <si>
    <t>Travaux sur la structure du site</t>
  </si>
  <si>
    <t>Graphisme - Forfait</t>
  </si>
  <si>
    <t>* Intégration espaces publicitaires : publicités gérées par LR Presse + Google AdSense (paramétrage géré depuis l'interface client Google AdSense)</t>
  </si>
  <si>
    <t>* Mise à jour globale du site (Version Wordpress, thème, plugins, pages, filtres, outils de performance et de suivi)</t>
  </si>
  <si>
    <r>
      <t>V2 Bourse aux trains</t>
    </r>
    <r>
      <rPr>
        <i/>
        <sz val="10"/>
        <color theme="1"/>
        <rFont val="Arial"/>
        <family val="2"/>
      </rPr>
      <t xml:space="preserve"> - Phase 1</t>
    </r>
  </si>
  <si>
    <r>
      <t>V2 Bourse aux trains</t>
    </r>
    <r>
      <rPr>
        <i/>
        <sz val="10"/>
        <color theme="1"/>
        <rFont val="Arial"/>
        <family val="2"/>
      </rPr>
      <t xml:space="preserve"> - Phase 2</t>
    </r>
  </si>
  <si>
    <t xml:space="preserve">* Mise en place de la solution OBVY pour sécurisation des échanges : intégration et paramétrage du code dans les annonces. </t>
  </si>
  <si>
    <t>* Mise en place du système d'options d'achats pour mise en avant d'annonce. Configuration du module, des offres, et création des éléments didactiques.</t>
  </si>
  <si>
    <t>+ Achat du module premium "Featured Ads Module"</t>
  </si>
  <si>
    <t>+ le chiffrage de l'intégration OBVY est soumis à réserve de faisabilité technique.</t>
  </si>
  <si>
    <r>
      <t>* Intégration espace membre (espace personnel avec gestion simple de profil + pages d'accès + gestion simplifiée des annonces)</t>
    </r>
    <r>
      <rPr>
        <i/>
        <sz val="8"/>
        <color theme="1"/>
        <rFont val="Arial"/>
        <family val="2"/>
      </rPr>
      <t xml:space="preserve"> - Forfait</t>
    </r>
  </si>
  <si>
    <t>* Nouveau LOGO + icones</t>
  </si>
  <si>
    <t>* Mise à jour Charte Graphique du site (thème, pages, couleurs, polices, boutons, icônes, ergonomie, affichage des annonces et options)</t>
  </si>
  <si>
    <t>Travaux sur les domaines monétisés</t>
  </si>
  <si>
    <r>
      <t>SOUS-TOTAL</t>
    </r>
    <r>
      <rPr>
        <b/>
        <i/>
        <sz val="10"/>
        <color theme="1"/>
        <rFont val="Arial"/>
        <family val="2"/>
      </rPr>
      <t xml:space="preserve"> PHASE 1</t>
    </r>
  </si>
  <si>
    <r>
      <t>SOUS-TOTAL</t>
    </r>
    <r>
      <rPr>
        <b/>
        <i/>
        <sz val="10"/>
        <color theme="1"/>
        <rFont val="Arial"/>
        <family val="2"/>
      </rPr>
      <t xml:space="preserve"> PHASE 2</t>
    </r>
  </si>
  <si>
    <t>Facture payable en 2 fois selon l'échéancier suivant:</t>
  </si>
  <si>
    <t>PHASE 1: 1640€ payables au 30/06/2019</t>
  </si>
  <si>
    <t>PHASE 2: 1229,99€ payables au 30/09/2019</t>
  </si>
  <si>
    <r>
      <t xml:space="preserve">L'intégration importante de nouveaux contenus, les modifications significatives d'ergonomie ou l'intégration de nouvelles fonctionnalités donneront lieu à un devis complémentaire </t>
    </r>
    <r>
      <rPr>
        <i/>
        <sz val="7"/>
        <color theme="1"/>
        <rFont val="Arial"/>
        <family val="2"/>
      </rPr>
      <t>(tarif journalier indicatif 350€/j)</t>
    </r>
  </si>
  <si>
    <t>Devis N°: FA00239</t>
  </si>
  <si>
    <t>Date d'émission : 21/06/2019</t>
  </si>
  <si>
    <t>Travaux graphisme &amp; web pour V2 bourseauxtrains.com</t>
  </si>
  <si>
    <t>Eléments fournis par le client : textes, photos, videos et codes utiles.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</si>
</sst>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"/>
  </numFmts>
  <fonts count="16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7"/>
      <color theme="1"/>
      <name val="Arial"/>
      <family val="2"/>
    </font>
    <font>
      <i/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1" xfId="0" applyNumberFormat="1" applyFont="1" applyBorder="1" applyAlignment="1">
      <alignment vertical="center" shrinkToFit="1"/>
    </xf>
    <xf numFmtId="9" fontId="3" fillId="0" borderId="1" xfId="0" applyNumberFormat="1" applyFont="1" applyBorder="1" applyAlignment="1">
      <alignment vertical="center" shrinkToFit="1"/>
    </xf>
    <xf numFmtId="165" fontId="4" fillId="0" borderId="12" xfId="0" applyNumberFormat="1" applyFont="1" applyBorder="1" applyAlignment="1">
      <alignment horizontal="center" vertical="center" shrinkToFit="1"/>
    </xf>
    <xf numFmtId="0" fontId="3" fillId="0" borderId="0" xfId="0" applyFont="1" applyAlignment="1"/>
    <xf numFmtId="0" fontId="3" fillId="0" borderId="0" xfId="0" applyFont="1" applyAlignment="1">
      <alignment horizontal="left" wrapText="1"/>
    </xf>
    <xf numFmtId="164" fontId="4" fillId="2" borderId="17" xfId="0" applyNumberFormat="1" applyFont="1" applyFill="1" applyBorder="1" applyAlignment="1">
      <alignment vertical="center" shrinkToFit="1"/>
    </xf>
    <xf numFmtId="0" fontId="3" fillId="0" borderId="0" xfId="0" applyFont="1" applyAlignment="1">
      <alignment horizontal="left"/>
    </xf>
    <xf numFmtId="0" fontId="4" fillId="0" borderId="11" xfId="0" applyFont="1" applyBorder="1" applyAlignment="1">
      <alignment horizontal="left" vertical="center" shrinkToFit="1"/>
    </xf>
    <xf numFmtId="0" fontId="3" fillId="0" borderId="0" xfId="0" applyFont="1" applyAlignment="1"/>
    <xf numFmtId="165" fontId="4" fillId="0" borderId="24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 shrinkToFit="1"/>
    </xf>
    <xf numFmtId="0" fontId="10" fillId="0" borderId="1" xfId="0" applyFont="1" applyBorder="1" applyAlignment="1">
      <alignment horizontal="center" vertical="center" wrapText="1" shrinkToFit="1"/>
    </xf>
    <xf numFmtId="0" fontId="11" fillId="0" borderId="0" xfId="0" applyFont="1"/>
    <xf numFmtId="0" fontId="9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0" xfId="1" applyAlignment="1" applyProtection="1">
      <alignment horizontal="left" wrapText="1"/>
    </xf>
    <xf numFmtId="0" fontId="0" fillId="0" borderId="0" xfId="0"/>
    <xf numFmtId="0" fontId="5" fillId="0" borderId="0" xfId="1" applyFont="1" applyAlignment="1" applyProtection="1">
      <alignment horizontal="left" wrapText="1"/>
    </xf>
    <xf numFmtId="0" fontId="1" fillId="0" borderId="0" xfId="1" applyAlignment="1" applyProtection="1"/>
    <xf numFmtId="0" fontId="1" fillId="0" borderId="0" xfId="1" applyAlignment="1" applyProtection="1">
      <alignment wrapText="1"/>
    </xf>
    <xf numFmtId="0" fontId="4" fillId="2" borderId="13" xfId="0" applyFont="1" applyFill="1" applyBorder="1" applyAlignment="1">
      <alignment vertical="center" shrinkToFit="1"/>
    </xf>
    <xf numFmtId="0" fontId="4" fillId="2" borderId="27" xfId="0" applyFont="1" applyFill="1" applyBorder="1" applyAlignment="1">
      <alignment vertical="center" shrinkToFit="1"/>
    </xf>
    <xf numFmtId="0" fontId="4" fillId="2" borderId="15" xfId="0" applyFont="1" applyFill="1" applyBorder="1" applyAlignment="1">
      <alignment vertical="center" shrinkToFit="1"/>
    </xf>
    <xf numFmtId="0" fontId="4" fillId="0" borderId="27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0" borderId="0" xfId="0" applyFont="1" applyFill="1"/>
    <xf numFmtId="0" fontId="4" fillId="0" borderId="10" xfId="0" applyFont="1" applyFill="1" applyBorder="1" applyAlignment="1">
      <alignment horizontal="center" vertical="center" shrinkToFit="1"/>
    </xf>
    <xf numFmtId="165" fontId="4" fillId="0" borderId="26" xfId="0" applyNumberFormat="1" applyFont="1" applyBorder="1" applyAlignment="1">
      <alignment horizontal="center" vertical="center" shrinkToFit="1"/>
    </xf>
    <xf numFmtId="164" fontId="3" fillId="0" borderId="17" xfId="0" applyNumberFormat="1" applyFont="1" applyBorder="1" applyAlignment="1">
      <alignment vertical="center" shrinkToFit="1"/>
    </xf>
    <xf numFmtId="9" fontId="3" fillId="0" borderId="17" xfId="0" applyNumberFormat="1" applyFont="1" applyBorder="1" applyAlignment="1">
      <alignment vertical="center" shrinkToFit="1"/>
    </xf>
    <xf numFmtId="0" fontId="3" fillId="0" borderId="0" xfId="0" applyFont="1" applyFill="1" applyBorder="1"/>
    <xf numFmtId="0" fontId="3" fillId="0" borderId="13" xfId="0" applyFont="1" applyBorder="1"/>
    <xf numFmtId="0" fontId="3" fillId="0" borderId="25" xfId="0" applyFont="1" applyBorder="1"/>
    <xf numFmtId="0" fontId="4" fillId="0" borderId="25" xfId="0" applyFont="1" applyBorder="1"/>
    <xf numFmtId="0" fontId="3" fillId="0" borderId="15" xfId="0" applyFont="1" applyFill="1" applyBorder="1"/>
    <xf numFmtId="0" fontId="3" fillId="0" borderId="10" xfId="0" applyFont="1" applyFill="1" applyBorder="1"/>
    <xf numFmtId="0" fontId="4" fillId="0" borderId="10" xfId="0" applyFont="1" applyFill="1" applyBorder="1"/>
    <xf numFmtId="164" fontId="4" fillId="0" borderId="16" xfId="0" applyNumberFormat="1" applyFont="1" applyFill="1" applyBorder="1" applyAlignment="1">
      <alignment vertical="center" shrinkToFit="1"/>
    </xf>
    <xf numFmtId="164" fontId="4" fillId="2" borderId="1" xfId="0" applyNumberFormat="1" applyFont="1" applyFill="1" applyBorder="1" applyAlignment="1">
      <alignment vertical="center" shrinkToFit="1"/>
    </xf>
    <xf numFmtId="0" fontId="3" fillId="0" borderId="0" xfId="0" applyFont="1" applyBorder="1"/>
    <xf numFmtId="165" fontId="4" fillId="0" borderId="1" xfId="0" applyNumberFormat="1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 shrinkToFit="1"/>
    </xf>
    <xf numFmtId="0" fontId="10" fillId="0" borderId="26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5" fillId="0" borderId="0" xfId="1" applyFont="1" applyAlignment="1" applyProtection="1">
      <alignment horizontal="left" wrapText="1"/>
    </xf>
    <xf numFmtId="0" fontId="3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7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Alignme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2" borderId="0" xfId="0" applyFont="1" applyFill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vertical="top" wrapText="1"/>
    </xf>
    <xf numFmtId="0" fontId="4" fillId="0" borderId="0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shrinkToFit="1"/>
    </xf>
    <xf numFmtId="0" fontId="10" fillId="0" borderId="11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10" xfId="0" quotePrefix="1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4" fillId="0" borderId="6" xfId="0" applyFont="1" applyBorder="1" applyAlignment="1">
      <alignment horizontal="left" vertical="center" wrapText="1"/>
    </xf>
    <xf numFmtId="0" fontId="13" fillId="0" borderId="10" xfId="0" quotePrefix="1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165" fontId="4" fillId="0" borderId="6" xfId="0" applyNumberFormat="1" applyFont="1" applyBorder="1" applyAlignment="1">
      <alignment horizontal="center" vertical="center" shrinkToFit="1"/>
    </xf>
    <xf numFmtId="0" fontId="4" fillId="0" borderId="15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shrinkToFit="1"/>
    </xf>
    <xf numFmtId="0" fontId="4" fillId="0" borderId="16" xfId="0" applyFont="1" applyFill="1" applyBorder="1" applyAlignment="1">
      <alignment horizontal="center" vertical="center" shrinkToFit="1"/>
    </xf>
    <xf numFmtId="164" fontId="4" fillId="0" borderId="17" xfId="0" applyNumberFormat="1" applyFont="1" applyFill="1" applyBorder="1" applyAlignment="1">
      <alignment vertical="center" shrinkToFi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14" fillId="0" borderId="5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5" fillId="0" borderId="0" xfId="1" applyFont="1" applyAlignment="1" applyProtection="1">
      <alignment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44825</xdr:colOff>
      <xdr:row>0</xdr:row>
      <xdr:rowOff>0</xdr:rowOff>
    </xdr:from>
    <xdr:to>
      <xdr:col>4</xdr:col>
      <xdr:colOff>823139</xdr:colOff>
      <xdr:row>5</xdr:row>
      <xdr:rowOff>22412</xdr:rowOff>
    </xdr:to>
    <xdr:pic>
      <xdr:nvPicPr>
        <xdr:cNvPr id="2" name="Image 1" descr="cropped-logo_pierrefrank-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43" y="0"/>
          <a:ext cx="1136902" cy="78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hfournereau@lrpresse.fr" TargetMode="External"/><Relationship Id="rId1" Type="http://schemas.openxmlformats.org/officeDocument/2006/relationships/hyperlink" Target="mailto:richard.n.lavergne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45"/>
  <sheetViews>
    <sheetView tabSelected="1" view="pageLayout" zoomScale="115" zoomScalePageLayoutView="115" workbookViewId="0">
      <selection activeCell="L1" sqref="L1:U1048576"/>
    </sheetView>
  </sheetViews>
  <sheetFormatPr baseColWidth="10" defaultColWidth="9.140625" defaultRowHeight="12.75"/>
  <cols>
    <col min="1" max="1" width="0.5703125" style="1" customWidth="1"/>
    <col min="2" max="2" width="4" style="1" customWidth="1"/>
    <col min="3" max="4" width="0.5703125" style="1" customWidth="1"/>
    <col min="5" max="5" width="20.140625" style="1" customWidth="1"/>
    <col min="6" max="6" width="37.7109375" style="1" customWidth="1"/>
    <col min="7" max="7" width="5.5703125" style="1" customWidth="1"/>
    <col min="8" max="8" width="12" style="1" customWidth="1"/>
    <col min="9" max="10" width="9.28515625" style="1" customWidth="1"/>
    <col min="11" max="11" width="0.5703125" style="1" customWidth="1"/>
    <col min="12" max="16384" width="9.140625" style="1"/>
  </cols>
  <sheetData>
    <row r="1" spans="2:13" ht="6" customHeight="1" thickBot="1"/>
    <row r="2" spans="2:13" ht="15">
      <c r="B2" s="69"/>
      <c r="C2" s="69"/>
      <c r="D2" s="69"/>
      <c r="E2" s="70"/>
      <c r="F2" s="6"/>
      <c r="G2" s="59" t="s">
        <v>45</v>
      </c>
      <c r="H2" s="60"/>
      <c r="I2" s="60"/>
      <c r="J2" s="61"/>
    </row>
    <row r="3" spans="2:13" ht="13.5" thickBot="1">
      <c r="B3" s="71"/>
      <c r="C3" s="71"/>
      <c r="D3" s="71"/>
      <c r="E3" s="72"/>
      <c r="F3" s="6"/>
      <c r="G3" s="62"/>
      <c r="H3" s="63"/>
      <c r="I3" s="63"/>
      <c r="J3" s="64"/>
    </row>
    <row r="4" spans="2:13" ht="13.5" thickBot="1">
      <c r="B4" s="58"/>
      <c r="C4" s="58"/>
      <c r="D4" s="58"/>
      <c r="E4" s="58"/>
      <c r="F4" s="7"/>
      <c r="G4" s="65" t="s">
        <v>46</v>
      </c>
      <c r="H4" s="66"/>
      <c r="I4" s="67"/>
      <c r="J4" s="68"/>
    </row>
    <row r="5" spans="2:13" ht="12.75" customHeight="1" thickBot="1">
      <c r="B5" s="69"/>
      <c r="C5" s="69"/>
      <c r="D5" s="69"/>
      <c r="E5" s="70"/>
      <c r="F5" s="11"/>
      <c r="G5" s="73" t="s">
        <v>10</v>
      </c>
      <c r="H5" s="74"/>
      <c r="I5" s="75"/>
      <c r="J5" s="76"/>
    </row>
    <row r="6" spans="2:13" ht="12.75" customHeight="1">
      <c r="B6" s="58" t="s">
        <v>1</v>
      </c>
      <c r="C6" s="58"/>
      <c r="D6" s="58"/>
      <c r="E6" s="58"/>
      <c r="F6" s="58"/>
    </row>
    <row r="7" spans="2:13" s="9" customFormat="1" ht="12.75" customHeight="1">
      <c r="B7" s="58" t="s">
        <v>2</v>
      </c>
      <c r="C7" s="58"/>
      <c r="D7" s="58"/>
      <c r="E7" s="58"/>
      <c r="F7" s="58"/>
      <c r="G7" s="16" t="s">
        <v>8</v>
      </c>
      <c r="M7" s="1"/>
    </row>
    <row r="8" spans="2:13" s="9" customFormat="1" ht="12.75" customHeight="1">
      <c r="B8" s="58"/>
      <c r="C8" s="58"/>
      <c r="D8" s="58"/>
      <c r="E8" s="58"/>
      <c r="F8" s="58"/>
      <c r="G8" s="2" t="s">
        <v>17</v>
      </c>
      <c r="H8" s="1"/>
      <c r="I8" s="2"/>
      <c r="J8" s="1"/>
      <c r="M8" s="1"/>
    </row>
    <row r="9" spans="2:13" s="9" customFormat="1" ht="12.75" customHeight="1">
      <c r="B9" s="58" t="s">
        <v>11</v>
      </c>
      <c r="C9" s="58"/>
      <c r="D9" s="58"/>
      <c r="E9" s="58"/>
      <c r="F9" s="58"/>
      <c r="G9" s="1" t="s">
        <v>18</v>
      </c>
      <c r="H9" s="1"/>
      <c r="I9" s="1"/>
      <c r="J9" s="1"/>
      <c r="M9" s="1"/>
    </row>
    <row r="10" spans="2:13" s="9" customFormat="1" ht="12.75" customHeight="1">
      <c r="B10" s="78" t="s">
        <v>0</v>
      </c>
      <c r="C10" s="78"/>
      <c r="D10" s="78"/>
      <c r="E10" s="78"/>
      <c r="F10" s="78"/>
      <c r="G10" s="1" t="s">
        <v>19</v>
      </c>
      <c r="H10" s="1"/>
      <c r="I10" s="1"/>
      <c r="J10" s="1"/>
      <c r="M10" s="1"/>
    </row>
    <row r="11" spans="2:13" s="9" customFormat="1" ht="12.75" customHeight="1">
      <c r="B11" s="57" t="s">
        <v>3</v>
      </c>
      <c r="C11" s="57"/>
      <c r="D11" s="57"/>
      <c r="E11" s="57"/>
      <c r="F11" s="57"/>
      <c r="G11" s="1" t="s">
        <v>20</v>
      </c>
      <c r="H11" s="21"/>
      <c r="I11" s="21"/>
      <c r="J11" s="21"/>
      <c r="L11" s="1"/>
      <c r="M11" s="1"/>
    </row>
    <row r="12" spans="2:13" s="9" customFormat="1" ht="12.75" customHeight="1">
      <c r="B12" s="58" t="s">
        <v>14</v>
      </c>
      <c r="C12" s="58"/>
      <c r="D12" s="58"/>
      <c r="E12" s="58"/>
      <c r="F12" s="58"/>
      <c r="G12" s="1"/>
      <c r="H12" s="1"/>
      <c r="I12" s="1"/>
      <c r="J12" s="1"/>
      <c r="L12" s="1"/>
    </row>
    <row r="13" spans="2:13" s="9" customFormat="1" ht="12.75" customHeight="1">
      <c r="B13" s="18"/>
      <c r="C13" s="18"/>
      <c r="D13" s="18"/>
      <c r="E13" s="18"/>
      <c r="F13" s="18"/>
      <c r="G13" s="2" t="s">
        <v>21</v>
      </c>
      <c r="H13" s="24"/>
      <c r="I13" s="24"/>
      <c r="J13" s="24"/>
      <c r="L13" s="24"/>
      <c r="M13" s="110"/>
    </row>
    <row r="14" spans="2:13" s="9" customFormat="1" ht="12.75" customHeight="1">
      <c r="B14" s="19"/>
      <c r="C14" s="19"/>
      <c r="D14" s="19"/>
      <c r="E14" s="19"/>
      <c r="F14" s="19"/>
      <c r="G14" s="23" t="s">
        <v>22</v>
      </c>
      <c r="H14" s="20"/>
      <c r="I14" s="24"/>
      <c r="J14" s="24"/>
      <c r="L14" s="22"/>
      <c r="M14" s="22"/>
    </row>
    <row r="15" spans="2:13">
      <c r="G15" s="1" t="s">
        <v>23</v>
      </c>
      <c r="I15" s="1" t="s">
        <v>24</v>
      </c>
    </row>
    <row r="16" spans="2:13" ht="6" customHeight="1"/>
    <row r="17" spans="2:10" ht="15" customHeight="1">
      <c r="B17" s="77" t="s">
        <v>47</v>
      </c>
      <c r="C17" s="77"/>
      <c r="D17" s="77"/>
      <c r="E17" s="77"/>
      <c r="F17" s="77"/>
      <c r="G17" s="77"/>
      <c r="H17" s="77"/>
      <c r="I17" s="77"/>
      <c r="J17" s="77"/>
    </row>
    <row r="18" spans="2:10" ht="6" customHeight="1"/>
    <row r="19" spans="2:10" s="15" customFormat="1" ht="26.25" customHeight="1">
      <c r="B19" s="13" t="s">
        <v>4</v>
      </c>
      <c r="C19" s="82" t="s">
        <v>5</v>
      </c>
      <c r="D19" s="83"/>
      <c r="E19" s="83"/>
      <c r="F19" s="84"/>
      <c r="G19" s="14" t="s">
        <v>13</v>
      </c>
      <c r="H19" s="14" t="s">
        <v>12</v>
      </c>
      <c r="I19" s="14" t="s">
        <v>9</v>
      </c>
      <c r="J19" s="14" t="s">
        <v>6</v>
      </c>
    </row>
    <row r="20" spans="2:10" ht="13.5" customHeight="1">
      <c r="B20" s="51"/>
      <c r="C20" s="10"/>
      <c r="D20" s="86" t="s">
        <v>29</v>
      </c>
      <c r="E20" s="86"/>
      <c r="F20" s="90"/>
      <c r="G20" s="5"/>
      <c r="H20" s="3"/>
      <c r="I20" s="4"/>
      <c r="J20" s="3"/>
    </row>
    <row r="21" spans="2:10" ht="12.75" customHeight="1">
      <c r="B21" s="52"/>
      <c r="C21" s="25"/>
      <c r="D21" s="91" t="s">
        <v>26</v>
      </c>
      <c r="E21" s="92"/>
      <c r="F21" s="92"/>
      <c r="G21" s="5">
        <v>2</v>
      </c>
      <c r="H21" s="3">
        <v>350</v>
      </c>
      <c r="I21" s="4">
        <v>0.3</v>
      </c>
      <c r="J21" s="3">
        <f t="shared" ref="J21" si="0">(G21*H21)-((G21*H21)*I21)</f>
        <v>490</v>
      </c>
    </row>
    <row r="22" spans="2:10" ht="25.5" customHeight="1">
      <c r="B22" s="52"/>
      <c r="C22" s="26"/>
      <c r="D22" s="29"/>
      <c r="E22" s="87" t="s">
        <v>37</v>
      </c>
      <c r="F22" s="88"/>
      <c r="G22" s="5"/>
      <c r="H22" s="3"/>
      <c r="I22" s="4"/>
      <c r="J22" s="3"/>
    </row>
    <row r="23" spans="2:10" ht="13.5" customHeight="1">
      <c r="B23" s="52"/>
      <c r="C23" s="26"/>
      <c r="D23" s="28"/>
      <c r="E23" s="49" t="s">
        <v>36</v>
      </c>
      <c r="F23" s="50"/>
      <c r="G23" s="5"/>
      <c r="H23" s="3"/>
      <c r="I23" s="4"/>
      <c r="J23" s="3"/>
    </row>
    <row r="24" spans="2:10" ht="13.5" customHeight="1">
      <c r="B24" s="52"/>
      <c r="C24" s="26"/>
      <c r="D24" s="85" t="s">
        <v>25</v>
      </c>
      <c r="E24" s="86"/>
      <c r="F24" s="86"/>
      <c r="G24" s="46">
        <v>5</v>
      </c>
      <c r="H24" s="3">
        <v>350</v>
      </c>
      <c r="I24" s="4">
        <v>0.3</v>
      </c>
      <c r="J24" s="3">
        <f t="shared" ref="J24" si="1">(G24*H24)-((G24*H24)*I24)</f>
        <v>1225</v>
      </c>
    </row>
    <row r="25" spans="2:10" ht="25.5" customHeight="1">
      <c r="B25" s="52"/>
      <c r="C25" s="26"/>
      <c r="D25" s="29"/>
      <c r="E25" s="87" t="s">
        <v>28</v>
      </c>
      <c r="F25" s="88"/>
      <c r="G25" s="12"/>
      <c r="H25" s="3"/>
      <c r="I25" s="4"/>
      <c r="J25" s="3"/>
    </row>
    <row r="26" spans="2:10" ht="25.5" customHeight="1">
      <c r="B26" s="52"/>
      <c r="C26" s="26"/>
      <c r="D26" s="28"/>
      <c r="E26" s="47" t="s">
        <v>35</v>
      </c>
      <c r="F26" s="48"/>
      <c r="G26" s="12"/>
      <c r="H26" s="3"/>
      <c r="I26" s="4"/>
      <c r="J26" s="3"/>
    </row>
    <row r="27" spans="2:10" ht="15" customHeight="1">
      <c r="B27" s="52"/>
      <c r="C27" s="45"/>
      <c r="D27" s="37"/>
      <c r="E27" s="38"/>
      <c r="F27" s="39"/>
      <c r="G27" s="54" t="s">
        <v>39</v>
      </c>
      <c r="H27" s="55"/>
      <c r="I27" s="56"/>
      <c r="J27" s="44">
        <f>SUM(J20:J26)</f>
        <v>1715</v>
      </c>
    </row>
    <row r="28" spans="2:10" s="31" customFormat="1" ht="15" customHeight="1">
      <c r="B28" s="52"/>
      <c r="C28" s="36"/>
      <c r="D28" s="40"/>
      <c r="E28" s="41"/>
      <c r="F28" s="42"/>
      <c r="G28" s="32"/>
      <c r="H28" s="32"/>
      <c r="I28" s="32"/>
      <c r="J28" s="43"/>
    </row>
    <row r="29" spans="2:10" ht="13.5" customHeight="1">
      <c r="B29" s="52"/>
      <c r="C29" s="10"/>
      <c r="D29" s="80" t="s">
        <v>30</v>
      </c>
      <c r="E29" s="80"/>
      <c r="F29" s="81"/>
      <c r="G29" s="33"/>
      <c r="H29" s="34"/>
      <c r="I29" s="35"/>
      <c r="J29" s="34"/>
    </row>
    <row r="30" spans="2:10" ht="12.75" customHeight="1">
      <c r="B30" s="52"/>
      <c r="C30" s="25"/>
      <c r="D30" s="91" t="s">
        <v>38</v>
      </c>
      <c r="E30" s="92"/>
      <c r="F30" s="97"/>
      <c r="G30" s="12"/>
      <c r="H30" s="3"/>
      <c r="I30" s="4"/>
      <c r="J30" s="3"/>
    </row>
    <row r="31" spans="2:10" ht="25.5" customHeight="1">
      <c r="B31" s="52"/>
      <c r="C31" s="26"/>
      <c r="D31" s="28"/>
      <c r="E31" s="47" t="s">
        <v>27</v>
      </c>
      <c r="F31" s="48"/>
      <c r="G31" s="12">
        <v>1</v>
      </c>
      <c r="H31" s="3">
        <v>350</v>
      </c>
      <c r="I31" s="4">
        <v>0.3</v>
      </c>
      <c r="J31" s="3">
        <f t="shared" ref="J31" si="2">(G31*H31)-((G31*H31)*I31)</f>
        <v>245</v>
      </c>
    </row>
    <row r="32" spans="2:10" ht="27" customHeight="1">
      <c r="B32" s="52"/>
      <c r="C32" s="26"/>
      <c r="D32" s="29"/>
      <c r="E32" s="87" t="s">
        <v>32</v>
      </c>
      <c r="F32" s="88"/>
      <c r="G32" s="12">
        <v>3</v>
      </c>
      <c r="H32" s="3">
        <v>350</v>
      </c>
      <c r="I32" s="4">
        <v>0.3</v>
      </c>
      <c r="J32" s="3">
        <f t="shared" ref="J32:J34" si="3">(G32*H32)-((G32*H32)*I32)</f>
        <v>735</v>
      </c>
    </row>
    <row r="33" spans="2:10" ht="13.5" customHeight="1">
      <c r="B33" s="52"/>
      <c r="C33" s="26"/>
      <c r="D33" s="30"/>
      <c r="E33" s="89" t="s">
        <v>33</v>
      </c>
      <c r="F33" s="50"/>
      <c r="G33" s="12">
        <v>1</v>
      </c>
      <c r="H33" s="3">
        <v>39.99</v>
      </c>
      <c r="I33" s="4"/>
      <c r="J33" s="3">
        <f t="shared" si="3"/>
        <v>39.99</v>
      </c>
    </row>
    <row r="34" spans="2:10" ht="25.5" customHeight="1">
      <c r="B34" s="52"/>
      <c r="C34" s="26"/>
      <c r="D34" s="29"/>
      <c r="E34" s="87" t="s">
        <v>31</v>
      </c>
      <c r="F34" s="88"/>
      <c r="G34" s="12">
        <v>1</v>
      </c>
      <c r="H34" s="3">
        <v>350</v>
      </c>
      <c r="I34" s="4"/>
      <c r="J34" s="3">
        <f t="shared" si="3"/>
        <v>350</v>
      </c>
    </row>
    <row r="35" spans="2:10" ht="12.75" customHeight="1">
      <c r="B35" s="53"/>
      <c r="C35" s="27"/>
      <c r="D35" s="30"/>
      <c r="E35" s="98" t="s">
        <v>34</v>
      </c>
      <c r="F35" s="99"/>
      <c r="G35" s="100"/>
      <c r="H35" s="3"/>
      <c r="I35" s="4"/>
      <c r="J35" s="3"/>
    </row>
    <row r="36" spans="2:10" ht="34.5" customHeight="1">
      <c r="B36" s="105"/>
      <c r="C36" s="107" t="s">
        <v>44</v>
      </c>
      <c r="D36" s="108"/>
      <c r="E36" s="108"/>
      <c r="F36" s="109"/>
      <c r="G36" s="3"/>
      <c r="H36" s="3"/>
      <c r="I36" s="3"/>
      <c r="J36" s="106"/>
    </row>
    <row r="37" spans="2:10" ht="15" customHeight="1">
      <c r="F37" s="2"/>
      <c r="G37" s="94" t="s">
        <v>40</v>
      </c>
      <c r="H37" s="95"/>
      <c r="I37" s="96"/>
      <c r="J37" s="8">
        <f>SUM(J31:J35)</f>
        <v>1369.99</v>
      </c>
    </row>
    <row r="38" spans="2:10" ht="3.75" customHeight="1">
      <c r="F38" s="2"/>
      <c r="G38" s="101"/>
      <c r="H38" s="102"/>
      <c r="I38" s="103"/>
      <c r="J38" s="104"/>
    </row>
    <row r="39" spans="2:10" ht="15" customHeight="1">
      <c r="F39" s="2"/>
      <c r="G39" s="94" t="s">
        <v>16</v>
      </c>
      <c r="H39" s="95"/>
      <c r="I39" s="96"/>
      <c r="J39" s="8">
        <f>SUM(J27:J35)</f>
        <v>3084.99</v>
      </c>
    </row>
    <row r="40" spans="2:10" ht="23.25" customHeight="1"/>
    <row r="41" spans="2:10">
      <c r="B41" s="79" t="s">
        <v>41</v>
      </c>
      <c r="C41" s="79"/>
      <c r="D41" s="79"/>
      <c r="E41" s="79"/>
      <c r="F41" s="79"/>
      <c r="G41" s="79"/>
    </row>
    <row r="42" spans="2:10" ht="12.75" customHeight="1">
      <c r="B42" s="17"/>
      <c r="C42" s="1" t="s">
        <v>15</v>
      </c>
      <c r="D42" s="17"/>
      <c r="E42" s="93" t="s">
        <v>42</v>
      </c>
      <c r="F42" s="93"/>
      <c r="G42" s="17"/>
      <c r="H42" s="17"/>
      <c r="I42" s="17"/>
      <c r="J42" s="17"/>
    </row>
    <row r="43" spans="2:10">
      <c r="B43" s="17"/>
      <c r="C43" s="1" t="s">
        <v>15</v>
      </c>
      <c r="D43" s="17"/>
      <c r="E43" s="93" t="s">
        <v>43</v>
      </c>
      <c r="F43" s="93"/>
      <c r="G43" s="17"/>
      <c r="H43" s="17"/>
      <c r="I43" s="17"/>
      <c r="J43" s="17"/>
    </row>
    <row r="44" spans="2:10" ht="13.5" customHeight="1">
      <c r="B44" s="1" t="s">
        <v>48</v>
      </c>
    </row>
    <row r="45" spans="2:10" ht="13.5" customHeight="1">
      <c r="B45" s="79" t="s">
        <v>7</v>
      </c>
      <c r="C45" s="79"/>
      <c r="D45" s="79"/>
      <c r="E45" s="79"/>
      <c r="F45" s="79"/>
      <c r="G45" s="79"/>
      <c r="H45" s="79"/>
      <c r="I45" s="79"/>
      <c r="J45" s="79"/>
    </row>
  </sheetData>
  <mergeCells count="40">
    <mergeCell ref="E42:F42"/>
    <mergeCell ref="E43:F43"/>
    <mergeCell ref="G39:I39"/>
    <mergeCell ref="G37:I37"/>
    <mergeCell ref="E31:F31"/>
    <mergeCell ref="G38:I38"/>
    <mergeCell ref="C36:F36"/>
    <mergeCell ref="B45:J45"/>
    <mergeCell ref="D29:F29"/>
    <mergeCell ref="B41:G41"/>
    <mergeCell ref="C19:F19"/>
    <mergeCell ref="D30:F30"/>
    <mergeCell ref="E34:F34"/>
    <mergeCell ref="E33:F33"/>
    <mergeCell ref="E35:F35"/>
    <mergeCell ref="E32:F32"/>
    <mergeCell ref="D20:F20"/>
    <mergeCell ref="D21:F21"/>
    <mergeCell ref="E22:F22"/>
    <mergeCell ref="E23:F23"/>
    <mergeCell ref="D24:F24"/>
    <mergeCell ref="E25:F25"/>
    <mergeCell ref="B17:J17"/>
    <mergeCell ref="B5:E5"/>
    <mergeCell ref="B8:F8"/>
    <mergeCell ref="B9:F9"/>
    <mergeCell ref="B10:F10"/>
    <mergeCell ref="B11:F11"/>
    <mergeCell ref="B7:F7"/>
    <mergeCell ref="B6:F6"/>
    <mergeCell ref="B12:F12"/>
    <mergeCell ref="G2:J3"/>
    <mergeCell ref="G4:J4"/>
    <mergeCell ref="B2:E2"/>
    <mergeCell ref="B3:E3"/>
    <mergeCell ref="B4:E4"/>
    <mergeCell ref="G5:J5"/>
    <mergeCell ref="B20:B35"/>
    <mergeCell ref="G27:I27"/>
    <mergeCell ref="E26:F26"/>
  </mergeCells>
  <hyperlinks>
    <hyperlink ref="B11" r:id="rId1" display="richard.n.lavergne@gmail.com"/>
    <hyperlink ref="G14" r:id="rId2"/>
  </hyperlinks>
  <pageMargins left="0.19345238095238096" right="0.19345238095238096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2019-06-21T10:45:33Z</dcterms:modified>
</cp:coreProperties>
</file>