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8" i="1"/>
  <c r="J31"/>
  <c r="G55"/>
  <c r="J54"/>
  <c r="J52"/>
  <c r="J53"/>
  <c r="G39"/>
  <c r="G22"/>
  <c r="J30"/>
  <c r="J29"/>
  <c r="J28"/>
  <c r="J26"/>
  <c r="J38"/>
  <c r="J36"/>
  <c r="J37"/>
  <c r="J35"/>
  <c r="J34"/>
  <c r="J32"/>
  <c r="J27"/>
  <c r="J21"/>
  <c r="J43"/>
  <c r="J48" s="1"/>
  <c r="J39" l="1"/>
  <c r="J55"/>
  <c r="J22"/>
  <c r="J56" l="1"/>
</calcChain>
</file>

<file path=xl/sharedStrings.xml><?xml version="1.0" encoding="utf-8"?>
<sst xmlns="http://schemas.openxmlformats.org/spreadsheetml/2006/main" count="61" uniqueCount="52">
  <si>
    <t>Pierre Frank Séguineau</t>
  </si>
  <si>
    <t>44120 VERTOU</t>
  </si>
  <si>
    <t>pierrefrank.seguineau@gmail.com</t>
  </si>
  <si>
    <t>REF</t>
  </si>
  <si>
    <t>DESCRIPTION</t>
  </si>
  <si>
    <t>A l'attention de:</t>
  </si>
  <si>
    <t>PAGE : 1/1</t>
  </si>
  <si>
    <t>N°SIRET: 525 142 246 00020</t>
  </si>
  <si>
    <t>Tél: 06 87 10 53 62</t>
  </si>
  <si>
    <t>8 bis allée des Melroses</t>
  </si>
  <si>
    <t>8 B Allée des Melroses</t>
  </si>
  <si>
    <t>Tél: 06 17 14 40 44</t>
  </si>
  <si>
    <t>DEVIS N°: FA00289</t>
  </si>
  <si>
    <t>Date d'émission : 22/12/2022</t>
  </si>
  <si>
    <t>Adrien CARRE</t>
  </si>
  <si>
    <t>adriencarre44@gmail.com</t>
  </si>
  <si>
    <t>Tél: 06 52 73 10 71</t>
  </si>
  <si>
    <t xml:space="preserve">QTE </t>
  </si>
  <si>
    <t>REMISE FORFAITAIRE</t>
  </si>
  <si>
    <t>MONTANT</t>
  </si>
  <si>
    <t>Maintenance - forfait annuel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</si>
  <si>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</si>
  <si>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</si>
  <si>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</si>
  <si>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</si>
  <si>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TOTAL HT</t>
  </si>
  <si>
    <t>Développement Site web / e-commerce - ErgoLand</t>
  </si>
  <si>
    <t>Conception graphique</t>
  </si>
  <si>
    <t>Conception et développement de la plateforme e-commerce</t>
  </si>
  <si>
    <t>Graphisme - Forfait journalier</t>
  </si>
  <si>
    <t>TARIF JOURNALIER (TTC)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</si>
  <si>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</si>
  <si>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</si>
  <si>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</si>
  <si>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</si>
  <si>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</si>
  <si>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</si>
  <si>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</si>
  <si>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</si>
  <si>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</si>
  <si>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</si>
  <si>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</si>
  <si>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</si>
  <si>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</si>
  <si>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Outils de Communication / Marketing (optionnel) (tarifs indicatifs)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</si>
  <si>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</si>
  <si>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</si>
  <si>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</si>
  <si>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</si>
  <si>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</si>
  <si>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Configuration Prise de rendez-vous en ligne (pages et autorisations)</t>
  </si>
  <si>
    <t>Adaptation du thème : Design / couleurs / Polices / icones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</si>
</sst>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65" fontId="4" fillId="3" borderId="6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3" fontId="4" fillId="3" borderId="5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right" vertical="center" shrinkToFit="1"/>
    </xf>
    <xf numFmtId="165" fontId="4" fillId="3" borderId="11" xfId="0" applyNumberFormat="1" applyFont="1" applyFill="1" applyBorder="1" applyAlignment="1">
      <alignment horizontal="right" vertical="center" shrinkToFit="1"/>
    </xf>
    <xf numFmtId="165" fontId="4" fillId="3" borderId="6" xfId="0" applyNumberFormat="1" applyFont="1" applyFill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2" fillId="2" borderId="0" xfId="0" applyFont="1" applyFill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iencarre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1"/>
  <sheetViews>
    <sheetView tabSelected="1" view="pageLayout" topLeftCell="A37" workbookViewId="0">
      <selection activeCell="E47" sqref="E47:F4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2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97"/>
      <c r="C2" s="97"/>
      <c r="D2" s="97"/>
      <c r="E2" s="98"/>
      <c r="F2" s="14"/>
      <c r="G2" s="99" t="s">
        <v>12</v>
      </c>
      <c r="H2" s="100"/>
      <c r="I2" s="100"/>
      <c r="J2" s="101"/>
    </row>
    <row r="3" spans="2:10" ht="13.5" thickBot="1">
      <c r="B3" s="105"/>
      <c r="C3" s="105"/>
      <c r="D3" s="105"/>
      <c r="E3" s="106"/>
      <c r="F3" s="14"/>
      <c r="G3" s="102"/>
      <c r="H3" s="103"/>
      <c r="I3" s="103"/>
      <c r="J3" s="104"/>
    </row>
    <row r="4" spans="2:10" ht="15" customHeight="1" thickBot="1">
      <c r="B4" s="86"/>
      <c r="C4" s="86"/>
      <c r="D4" s="86"/>
      <c r="E4" s="86"/>
      <c r="F4" s="15"/>
      <c r="G4" s="107" t="s">
        <v>13</v>
      </c>
      <c r="H4" s="108"/>
      <c r="I4" s="109"/>
      <c r="J4" s="110"/>
    </row>
    <row r="5" spans="2:10" ht="15" customHeight="1" thickBot="1">
      <c r="B5" s="97"/>
      <c r="C5" s="97"/>
      <c r="D5" s="97"/>
      <c r="E5" s="98"/>
      <c r="F5" s="14"/>
      <c r="G5" s="111" t="s">
        <v>6</v>
      </c>
      <c r="H5" s="112"/>
      <c r="I5" s="113"/>
      <c r="J5" s="114"/>
    </row>
    <row r="6" spans="2:10" ht="5.2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12.75" customHeight="1">
      <c r="B7" s="88"/>
      <c r="C7" s="88"/>
      <c r="D7" s="88"/>
      <c r="E7" s="88"/>
      <c r="F7" s="88"/>
      <c r="J7" s="19"/>
    </row>
    <row r="8" spans="2:10" ht="12.75" customHeight="1">
      <c r="B8" s="115" t="s">
        <v>0</v>
      </c>
      <c r="C8" s="115"/>
      <c r="D8" s="115"/>
      <c r="E8" s="115"/>
      <c r="F8" s="115"/>
      <c r="G8" s="11" t="s">
        <v>5</v>
      </c>
      <c r="H8" s="16"/>
      <c r="I8" s="2"/>
    </row>
    <row r="9" spans="2:10" s="16" customFormat="1" ht="12.75" customHeight="1">
      <c r="B9" s="105" t="s">
        <v>10</v>
      </c>
      <c r="C9" s="105"/>
      <c r="D9" s="105"/>
      <c r="E9" s="105"/>
      <c r="F9" s="105"/>
      <c r="G9" s="2" t="s">
        <v>14</v>
      </c>
      <c r="H9" s="1"/>
      <c r="I9" s="1"/>
      <c r="J9" s="1"/>
    </row>
    <row r="10" spans="2:10" s="16" customFormat="1" ht="12.75" customHeight="1">
      <c r="B10" s="86" t="s">
        <v>1</v>
      </c>
      <c r="C10" s="86"/>
      <c r="D10" s="86"/>
      <c r="E10" s="86"/>
      <c r="F10" s="86"/>
      <c r="G10" s="2"/>
      <c r="H10" s="1"/>
      <c r="I10" s="1"/>
      <c r="J10" s="1"/>
    </row>
    <row r="11" spans="2:10" s="20" customFormat="1" ht="12.75" customHeight="1">
      <c r="B11" s="86" t="s">
        <v>7</v>
      </c>
      <c r="C11" s="86"/>
      <c r="D11" s="86"/>
      <c r="E11" s="86"/>
      <c r="F11" s="86"/>
      <c r="I11"/>
      <c r="J11"/>
    </row>
    <row r="12" spans="2:10" s="16" customFormat="1" ht="4.5" customHeight="1">
      <c r="B12" s="15"/>
      <c r="C12" s="15"/>
      <c r="D12" s="15"/>
      <c r="E12" s="15"/>
      <c r="F12" s="15"/>
      <c r="G12" s="1"/>
      <c r="H12" s="1"/>
      <c r="I12" s="1"/>
      <c r="J12" s="1"/>
    </row>
    <row r="13" spans="2:10" s="6" customFormat="1" ht="12.75" customHeight="1">
      <c r="B13" s="87" t="s">
        <v>2</v>
      </c>
      <c r="C13" s="87"/>
      <c r="D13" s="87"/>
      <c r="E13" s="87"/>
      <c r="F13" s="87"/>
      <c r="G13" s="90" t="s">
        <v>15</v>
      </c>
      <c r="H13" s="90"/>
      <c r="I13" s="90"/>
      <c r="J13" s="90"/>
    </row>
    <row r="14" spans="2:10" s="6" customFormat="1" ht="12.75" customHeight="1">
      <c r="B14" s="88" t="s">
        <v>8</v>
      </c>
      <c r="C14" s="88"/>
      <c r="D14" s="88"/>
      <c r="E14" s="88"/>
      <c r="F14" s="88"/>
      <c r="G14" s="1" t="s">
        <v>16</v>
      </c>
      <c r="H14" s="1"/>
      <c r="I14" s="1" t="s">
        <v>11</v>
      </c>
      <c r="J14" s="1"/>
    </row>
    <row r="15" spans="2:10" ht="6.75" customHeight="1"/>
    <row r="16" spans="2:10" ht="18" customHeight="1">
      <c r="B16" s="91" t="s">
        <v>26</v>
      </c>
      <c r="C16" s="91"/>
      <c r="D16" s="91"/>
      <c r="E16" s="91"/>
      <c r="F16" s="91"/>
      <c r="G16" s="91"/>
      <c r="H16" s="91"/>
      <c r="I16" s="91"/>
      <c r="J16" s="91"/>
    </row>
    <row r="17" spans="2:10" ht="6" customHeight="1"/>
    <row r="18" spans="2:10" s="10" customFormat="1" ht="26.25" customHeight="1">
      <c r="B18" s="22" t="s">
        <v>3</v>
      </c>
      <c r="C18" s="92" t="s">
        <v>4</v>
      </c>
      <c r="D18" s="93"/>
      <c r="E18" s="93"/>
      <c r="F18" s="94"/>
      <c r="G18" s="9" t="s">
        <v>17</v>
      </c>
      <c r="H18" s="9" t="s">
        <v>30</v>
      </c>
      <c r="I18" s="9" t="s">
        <v>18</v>
      </c>
      <c r="J18" s="9" t="s">
        <v>19</v>
      </c>
    </row>
    <row r="19" spans="2:10" ht="18.75" customHeight="1">
      <c r="B19" s="23"/>
      <c r="C19" s="63" t="s">
        <v>27</v>
      </c>
      <c r="D19" s="64"/>
      <c r="E19" s="64"/>
      <c r="F19" s="64"/>
      <c r="G19" s="64"/>
      <c r="H19" s="64"/>
      <c r="I19" s="64"/>
      <c r="J19" s="65"/>
    </row>
    <row r="20" spans="2:10" ht="18.75" customHeight="1">
      <c r="B20" s="72"/>
      <c r="C20" s="29"/>
      <c r="D20" s="74" t="s">
        <v>29</v>
      </c>
      <c r="E20" s="58"/>
      <c r="F20" s="59"/>
      <c r="G20" s="7"/>
      <c r="H20" s="27">
        <v>350</v>
      </c>
      <c r="I20" s="4"/>
      <c r="J20" s="3"/>
    </row>
    <row r="21" spans="2:10" ht="18.75" customHeight="1">
      <c r="B21" s="73"/>
      <c r="C21" s="24"/>
      <c r="D21" s="31"/>
      <c r="E21" s="75" t="s">
        <v>35</v>
      </c>
      <c r="F21" s="76"/>
      <c r="G21" s="38">
        <v>4</v>
      </c>
      <c r="H21" s="3"/>
      <c r="I21" s="4"/>
      <c r="J21" s="3">
        <f>(G21*H20)-((G21*H20)*I21)</f>
        <v>1400</v>
      </c>
    </row>
    <row r="22" spans="2:10" ht="26.25" customHeight="1">
      <c r="B22" s="73"/>
      <c r="C22" s="50" t="s">
        <v>32</v>
      </c>
      <c r="D22" s="51"/>
      <c r="E22" s="51"/>
      <c r="F22" s="52"/>
      <c r="G22" s="39">
        <f>SUM(G21:G21)</f>
        <v>4</v>
      </c>
      <c r="H22" s="37"/>
      <c r="I22" s="33"/>
      <c r="J22" s="34">
        <f>SUM(J21:J21)</f>
        <v>1400</v>
      </c>
    </row>
    <row r="23" spans="2:10" ht="4.5" customHeight="1">
      <c r="B23" s="46"/>
      <c r="C23" s="70"/>
      <c r="D23" s="70"/>
      <c r="E23" s="70"/>
      <c r="F23" s="70"/>
      <c r="G23" s="47"/>
      <c r="H23" s="47"/>
      <c r="I23" s="47"/>
      <c r="J23" s="48"/>
    </row>
    <row r="24" spans="2:10" ht="18.75" customHeight="1">
      <c r="B24" s="23"/>
      <c r="C24" s="95" t="s">
        <v>28</v>
      </c>
      <c r="D24" s="96"/>
      <c r="E24" s="96"/>
      <c r="F24" s="96"/>
      <c r="G24" s="64"/>
      <c r="H24" s="64"/>
      <c r="I24" s="64"/>
      <c r="J24" s="65"/>
    </row>
    <row r="25" spans="2:10" ht="28.5" customHeight="1">
      <c r="B25" s="81"/>
      <c r="C25" s="29"/>
      <c r="D25" s="58" t="s">
        <v>37</v>
      </c>
      <c r="E25" s="58"/>
      <c r="F25" s="59"/>
      <c r="G25" s="7"/>
      <c r="H25" s="27">
        <v>350</v>
      </c>
      <c r="I25" s="4"/>
      <c r="J25" s="3"/>
    </row>
    <row r="26" spans="2:10" ht="18.75" customHeight="1">
      <c r="B26" s="81"/>
      <c r="C26" s="25"/>
      <c r="D26" s="30"/>
      <c r="E26" s="49" t="s">
        <v>33</v>
      </c>
      <c r="F26" s="49"/>
      <c r="G26" s="38">
        <v>3</v>
      </c>
      <c r="H26" s="26"/>
      <c r="I26" s="4"/>
      <c r="J26" s="3">
        <f>(G26*H25)-((G26*H25)*I26)</f>
        <v>1050</v>
      </c>
    </row>
    <row r="27" spans="2:10" ht="18.75" customHeight="1">
      <c r="B27" s="81"/>
      <c r="C27" s="25"/>
      <c r="D27" s="30"/>
      <c r="E27" s="49" t="s">
        <v>31</v>
      </c>
      <c r="F27" s="49"/>
      <c r="G27" s="38">
        <v>1</v>
      </c>
      <c r="H27" s="3"/>
      <c r="I27" s="4"/>
      <c r="J27" s="3">
        <f>(G27*H25)-((G27*H25)*I27)</f>
        <v>350</v>
      </c>
    </row>
    <row r="28" spans="2:10" ht="18.75" customHeight="1">
      <c r="B28" s="81"/>
      <c r="C28" s="25"/>
      <c r="D28" s="30"/>
      <c r="E28" s="49" t="s">
        <v>51</v>
      </c>
      <c r="F28" s="49"/>
      <c r="G28" s="38">
        <v>2</v>
      </c>
      <c r="H28" s="3"/>
      <c r="I28" s="4"/>
      <c r="J28" s="3">
        <f>(G28*H25)-((G28*H25)*I28)</f>
        <v>700</v>
      </c>
    </row>
    <row r="29" spans="2:10" ht="29.25" customHeight="1">
      <c r="B29" s="81"/>
      <c r="C29" s="25"/>
      <c r="D29" s="30"/>
      <c r="E29" s="49" t="s">
        <v>36</v>
      </c>
      <c r="F29" s="49"/>
      <c r="G29" s="38">
        <v>4</v>
      </c>
      <c r="H29" s="3"/>
      <c r="I29" s="4"/>
      <c r="J29" s="3">
        <f>(G29*H25)-((G29*H25)*I29)</f>
        <v>1400</v>
      </c>
    </row>
    <row r="30" spans="2:10" ht="18.75" customHeight="1">
      <c r="B30" s="81"/>
      <c r="C30" s="25"/>
      <c r="D30" s="30"/>
      <c r="E30" s="49" t="s">
        <v>43</v>
      </c>
      <c r="F30" s="49"/>
      <c r="G30" s="38">
        <v>4</v>
      </c>
      <c r="H30" s="3"/>
      <c r="I30" s="4"/>
      <c r="J30" s="3">
        <f>(G30*H25)-((G30*H25)*I30)</f>
        <v>1400</v>
      </c>
    </row>
    <row r="31" spans="2:10" ht="18.75" customHeight="1">
      <c r="B31" s="81"/>
      <c r="C31" s="25"/>
      <c r="D31" s="30"/>
      <c r="E31" s="49" t="s">
        <v>50</v>
      </c>
      <c r="F31" s="49"/>
      <c r="G31" s="38">
        <v>2</v>
      </c>
      <c r="H31" s="3"/>
      <c r="I31" s="4"/>
      <c r="J31" s="3">
        <f>(G31*H25)-((G31*H25)*I31)</f>
        <v>700</v>
      </c>
    </row>
    <row r="32" spans="2:10" ht="45" customHeight="1">
      <c r="B32" s="81"/>
      <c r="C32" s="25"/>
      <c r="D32" s="30"/>
      <c r="E32" s="49" t="s">
        <v>48</v>
      </c>
      <c r="F32" s="49"/>
      <c r="G32" s="38">
        <v>3</v>
      </c>
      <c r="H32" s="3"/>
      <c r="I32" s="4"/>
      <c r="J32" s="3">
        <f>(G32*H25)-((G32*H25)*I32)</f>
        <v>1050</v>
      </c>
    </row>
    <row r="33" spans="2:10" ht="28.5" customHeight="1">
      <c r="B33" s="81"/>
      <c r="C33" s="28"/>
      <c r="D33" s="61" t="s">
        <v>38</v>
      </c>
      <c r="E33" s="61"/>
      <c r="F33" s="62"/>
      <c r="G33" s="38"/>
      <c r="H33" s="27">
        <v>350</v>
      </c>
      <c r="I33" s="4"/>
      <c r="J33" s="3"/>
    </row>
    <row r="34" spans="2:10" ht="18.75" customHeight="1">
      <c r="B34" s="81"/>
      <c r="C34" s="25"/>
      <c r="D34" s="30"/>
      <c r="E34" s="49" t="s">
        <v>39</v>
      </c>
      <c r="F34" s="49"/>
      <c r="G34" s="38">
        <v>2</v>
      </c>
      <c r="H34" s="26"/>
      <c r="I34" s="4"/>
      <c r="J34" s="3">
        <f>(G34*H33)-((G34*H33)*I34)</f>
        <v>700</v>
      </c>
    </row>
    <row r="35" spans="2:10" ht="29.25" customHeight="1">
      <c r="B35" s="81"/>
      <c r="C35" s="25"/>
      <c r="D35" s="30"/>
      <c r="E35" s="49" t="s">
        <v>40</v>
      </c>
      <c r="F35" s="49"/>
      <c r="G35" s="38">
        <v>5</v>
      </c>
      <c r="H35" s="3"/>
      <c r="I35" s="4"/>
      <c r="J35" s="3">
        <f>(G35*H33)-((G35*H33)*I35)</f>
        <v>1750</v>
      </c>
    </row>
    <row r="36" spans="2:10" ht="18.75" customHeight="1">
      <c r="B36" s="81"/>
      <c r="C36" s="25"/>
      <c r="D36" s="30"/>
      <c r="E36" s="49" t="s">
        <v>42</v>
      </c>
      <c r="F36" s="49"/>
      <c r="G36" s="38">
        <v>2</v>
      </c>
      <c r="H36" s="3"/>
      <c r="I36" s="4"/>
      <c r="J36" s="3">
        <f>(G36*H33)-((G36*H33)*I36)</f>
        <v>700</v>
      </c>
    </row>
    <row r="37" spans="2:10" ht="18.75" customHeight="1">
      <c r="B37" s="81"/>
      <c r="C37" s="25"/>
      <c r="D37" s="30"/>
      <c r="E37" s="49" t="s">
        <v>41</v>
      </c>
      <c r="F37" s="49"/>
      <c r="G37" s="38">
        <v>5</v>
      </c>
      <c r="H37" s="3"/>
      <c r="I37" s="4"/>
      <c r="J37" s="3">
        <f>(G37*H33)-((G37*H33)*I37)</f>
        <v>1750</v>
      </c>
    </row>
    <row r="38" spans="2:10" ht="18.75" customHeight="1">
      <c r="B38" s="81"/>
      <c r="C38" s="25"/>
      <c r="D38" s="30"/>
      <c r="E38" s="49" t="s">
        <v>34</v>
      </c>
      <c r="F38" s="49"/>
      <c r="G38" s="38">
        <v>2</v>
      </c>
      <c r="H38" s="35"/>
      <c r="I38" s="36"/>
      <c r="J38" s="35">
        <f>(G38*H33)-((G38*H33)*I38)</f>
        <v>700</v>
      </c>
    </row>
    <row r="39" spans="2:10" ht="26.25" customHeight="1">
      <c r="B39" s="81"/>
      <c r="C39" s="50" t="s">
        <v>32</v>
      </c>
      <c r="D39" s="51"/>
      <c r="E39" s="51"/>
      <c r="F39" s="52"/>
      <c r="G39" s="39">
        <f>SUM(G26:G38)</f>
        <v>35</v>
      </c>
      <c r="H39" s="37"/>
      <c r="I39" s="33"/>
      <c r="J39" s="34">
        <f>SUM(J27:J38)</f>
        <v>11200</v>
      </c>
    </row>
    <row r="40" spans="2:10" ht="3" customHeight="1">
      <c r="B40" s="81"/>
      <c r="C40" s="82"/>
      <c r="D40" s="83"/>
      <c r="E40" s="83"/>
      <c r="F40" s="83"/>
      <c r="G40" s="84"/>
      <c r="H40" s="84"/>
      <c r="I40" s="84"/>
      <c r="J40" s="85"/>
    </row>
    <row r="41" spans="2:10" ht="4.5" customHeight="1">
      <c r="B41" s="46"/>
      <c r="C41" s="47"/>
      <c r="D41" s="47"/>
      <c r="E41" s="47"/>
      <c r="F41" s="47"/>
      <c r="G41" s="47"/>
      <c r="H41" s="47"/>
      <c r="I41" s="47"/>
      <c r="J41" s="48"/>
    </row>
    <row r="42" spans="2:10" ht="18.75" customHeight="1">
      <c r="B42" s="40"/>
      <c r="C42" s="63" t="s">
        <v>49</v>
      </c>
      <c r="D42" s="64"/>
      <c r="E42" s="64"/>
      <c r="F42" s="64"/>
      <c r="G42" s="64"/>
      <c r="H42" s="64"/>
      <c r="I42" s="64"/>
      <c r="J42" s="65"/>
    </row>
    <row r="43" spans="2:10" ht="18.75" customHeight="1">
      <c r="B43" s="41"/>
      <c r="C43" s="57" t="s">
        <v>20</v>
      </c>
      <c r="D43" s="58"/>
      <c r="E43" s="58"/>
      <c r="F43" s="59"/>
      <c r="G43" s="43">
        <v>12</v>
      </c>
      <c r="H43" s="3">
        <v>90</v>
      </c>
      <c r="I43" s="4"/>
      <c r="J43" s="3">
        <f t="shared" ref="J43" si="0">(G43*H43)-((G43*H43)*I43)</f>
        <v>1080</v>
      </c>
    </row>
    <row r="44" spans="2:10" ht="18.75" customHeight="1">
      <c r="B44" s="41"/>
      <c r="C44" s="77"/>
      <c r="D44" s="8"/>
      <c r="E44" s="80" t="s">
        <v>21</v>
      </c>
      <c r="F44" s="80"/>
      <c r="G44" s="45"/>
      <c r="H44" s="3"/>
      <c r="I44" s="4"/>
      <c r="J44" s="3"/>
    </row>
    <row r="45" spans="2:10" ht="30" customHeight="1">
      <c r="B45" s="41"/>
      <c r="C45" s="78"/>
      <c r="D45" s="17"/>
      <c r="E45" s="80" t="s">
        <v>22</v>
      </c>
      <c r="F45" s="80"/>
      <c r="G45" s="45"/>
      <c r="H45" s="3"/>
      <c r="I45" s="4"/>
      <c r="J45" s="3"/>
    </row>
    <row r="46" spans="2:10" ht="18.75" customHeight="1">
      <c r="B46" s="41"/>
      <c r="C46" s="78"/>
      <c r="D46" s="17"/>
      <c r="E46" s="80" t="s">
        <v>23</v>
      </c>
      <c r="F46" s="80"/>
      <c r="G46" s="45"/>
      <c r="H46" s="3"/>
      <c r="I46" s="4"/>
      <c r="J46" s="3"/>
    </row>
    <row r="47" spans="2:10" ht="30" customHeight="1">
      <c r="B47" s="41"/>
      <c r="C47" s="79"/>
      <c r="D47" s="17"/>
      <c r="E47" s="80" t="s">
        <v>24</v>
      </c>
      <c r="F47" s="80"/>
      <c r="G47" s="45"/>
      <c r="H47" s="3"/>
      <c r="I47" s="4"/>
      <c r="J47" s="3"/>
    </row>
    <row r="48" spans="2:10" ht="26.25" customHeight="1">
      <c r="B48" s="41"/>
      <c r="C48" s="50" t="s">
        <v>32</v>
      </c>
      <c r="D48" s="51"/>
      <c r="E48" s="51"/>
      <c r="F48" s="52"/>
      <c r="G48" s="44">
        <f>SUM(G43:G47)</f>
        <v>12</v>
      </c>
      <c r="H48" s="32"/>
      <c r="I48" s="33"/>
      <c r="J48" s="34">
        <f>SUM(J43:J47)</f>
        <v>1080</v>
      </c>
    </row>
    <row r="49" spans="2:10" ht="4.5" customHeight="1">
      <c r="B49" s="41"/>
      <c r="C49" s="53"/>
      <c r="D49" s="54"/>
      <c r="E49" s="54"/>
      <c r="F49" s="54"/>
      <c r="G49" s="55"/>
      <c r="H49" s="55"/>
      <c r="I49" s="55"/>
      <c r="J49" s="56"/>
    </row>
    <row r="50" spans="2:10" ht="4.5" customHeight="1">
      <c r="B50" s="46"/>
      <c r="C50" s="47"/>
      <c r="D50" s="47"/>
      <c r="E50" s="47"/>
      <c r="F50" s="47"/>
      <c r="G50" s="47"/>
      <c r="H50" s="47"/>
      <c r="I50" s="47"/>
      <c r="J50" s="48"/>
    </row>
    <row r="51" spans="2:10" ht="18.75" customHeight="1">
      <c r="B51" s="40"/>
      <c r="C51" s="66" t="s">
        <v>44</v>
      </c>
      <c r="D51" s="67"/>
      <c r="E51" s="67"/>
      <c r="F51" s="67"/>
      <c r="G51" s="67"/>
      <c r="H51" s="67"/>
      <c r="I51" s="67"/>
      <c r="J51" s="68"/>
    </row>
    <row r="52" spans="2:10" ht="18.75" customHeight="1">
      <c r="B52" s="41"/>
      <c r="C52" s="57" t="s">
        <v>45</v>
      </c>
      <c r="D52" s="58"/>
      <c r="E52" s="58"/>
      <c r="F52" s="59"/>
      <c r="G52" s="43">
        <v>3</v>
      </c>
      <c r="H52" s="3">
        <v>350</v>
      </c>
      <c r="I52" s="4"/>
      <c r="J52" s="3">
        <f t="shared" ref="J52" si="1">(G52*H52)-((G52*H52)*I52)</f>
        <v>1050</v>
      </c>
    </row>
    <row r="53" spans="2:10" ht="18.75" customHeight="1">
      <c r="B53" s="41"/>
      <c r="C53" s="57" t="s">
        <v>47</v>
      </c>
      <c r="D53" s="58"/>
      <c r="E53" s="58"/>
      <c r="F53" s="59"/>
      <c r="G53" s="43">
        <v>5</v>
      </c>
      <c r="H53" s="3">
        <v>350</v>
      </c>
      <c r="I53" s="4"/>
      <c r="J53" s="3">
        <f t="shared" ref="J53" si="2">(G53*H53)-((G53*H53)*I53)</f>
        <v>1750</v>
      </c>
    </row>
    <row r="54" spans="2:10" ht="18.75" customHeight="1">
      <c r="B54" s="41"/>
      <c r="C54" s="60" t="s">
        <v>46</v>
      </c>
      <c r="D54" s="60"/>
      <c r="E54" s="60"/>
      <c r="F54" s="60"/>
      <c r="G54" s="43">
        <v>1</v>
      </c>
      <c r="H54" s="3">
        <v>350</v>
      </c>
      <c r="I54" s="4"/>
      <c r="J54" s="3">
        <f t="shared" ref="J54" si="3">(G54*H54)-((G54*H54)*I54)</f>
        <v>350</v>
      </c>
    </row>
    <row r="55" spans="2:10" ht="26.25" customHeight="1">
      <c r="B55" s="42"/>
      <c r="C55" s="50" t="s">
        <v>32</v>
      </c>
      <c r="D55" s="51"/>
      <c r="E55" s="51"/>
      <c r="F55" s="52"/>
      <c r="G55" s="39">
        <f>SUM(G52:G54)</f>
        <v>9</v>
      </c>
      <c r="H55" s="32"/>
      <c r="I55" s="33"/>
      <c r="J55" s="34">
        <f>SUM(J52:J53)</f>
        <v>2800</v>
      </c>
    </row>
    <row r="56" spans="2:10" ht="15" customHeight="1">
      <c r="F56" s="2"/>
      <c r="G56" s="69" t="s">
        <v>25</v>
      </c>
      <c r="H56" s="70"/>
      <c r="I56" s="71"/>
      <c r="J56" s="5">
        <f>SUM(J22+J39+J48+J55)</f>
        <v>16480</v>
      </c>
    </row>
    <row r="57" spans="2:10" ht="6" customHeight="1"/>
    <row r="58" spans="2:10">
      <c r="B58" s="89"/>
      <c r="C58" s="89"/>
      <c r="D58" s="89"/>
      <c r="E58" s="89"/>
      <c r="F58" s="89"/>
      <c r="G58" s="89"/>
    </row>
    <row r="59" spans="2:10" ht="12.75" customHeight="1">
      <c r="B59" s="89"/>
      <c r="C59" s="89"/>
      <c r="D59" s="89"/>
      <c r="E59" s="89"/>
      <c r="F59" s="89"/>
      <c r="G59" s="89"/>
    </row>
    <row r="60" spans="2:10" ht="12.75" customHeight="1">
      <c r="B60" s="89"/>
      <c r="C60" s="89"/>
      <c r="D60" s="89"/>
      <c r="E60" s="89"/>
      <c r="F60" s="89"/>
      <c r="G60" s="89"/>
      <c r="H60" s="21"/>
      <c r="I60" s="21"/>
      <c r="J60" s="21"/>
    </row>
    <row r="61" spans="2:10">
      <c r="H61" s="21"/>
      <c r="I61" s="21"/>
      <c r="J61" s="21"/>
    </row>
  </sheetData>
  <mergeCells count="61">
    <mergeCell ref="B59:G59"/>
    <mergeCell ref="B60:G60"/>
    <mergeCell ref="B2:E2"/>
    <mergeCell ref="G2:J3"/>
    <mergeCell ref="B3:E3"/>
    <mergeCell ref="B4:E4"/>
    <mergeCell ref="G4:J4"/>
    <mergeCell ref="B5:E5"/>
    <mergeCell ref="G5:J5"/>
    <mergeCell ref="B8:F8"/>
    <mergeCell ref="B9:F9"/>
    <mergeCell ref="B10:F10"/>
    <mergeCell ref="B7:F7"/>
    <mergeCell ref="B58:G58"/>
    <mergeCell ref="G13:J13"/>
    <mergeCell ref="B16:J16"/>
    <mergeCell ref="C18:F18"/>
    <mergeCell ref="C24:J24"/>
    <mergeCell ref="D25:F25"/>
    <mergeCell ref="E27:F27"/>
    <mergeCell ref="E30:F30"/>
    <mergeCell ref="C40:J40"/>
    <mergeCell ref="B11:F11"/>
    <mergeCell ref="B13:F13"/>
    <mergeCell ref="B14:F14"/>
    <mergeCell ref="E26:F26"/>
    <mergeCell ref="C22:F22"/>
    <mergeCell ref="G56:I56"/>
    <mergeCell ref="C19:J19"/>
    <mergeCell ref="B20:B22"/>
    <mergeCell ref="D20:F20"/>
    <mergeCell ref="E21:F21"/>
    <mergeCell ref="B23:J23"/>
    <mergeCell ref="C44:C47"/>
    <mergeCell ref="E44:F44"/>
    <mergeCell ref="E45:F45"/>
    <mergeCell ref="E46:F46"/>
    <mergeCell ref="E47:F47"/>
    <mergeCell ref="B41:J41"/>
    <mergeCell ref="C43:F43"/>
    <mergeCell ref="B25:B40"/>
    <mergeCell ref="E28:F28"/>
    <mergeCell ref="C42:J42"/>
    <mergeCell ref="E29:F29"/>
    <mergeCell ref="C39:F39"/>
    <mergeCell ref="C51:J51"/>
    <mergeCell ref="C54:F54"/>
    <mergeCell ref="C55:F55"/>
    <mergeCell ref="D33:F33"/>
    <mergeCell ref="E34:F34"/>
    <mergeCell ref="E35:F35"/>
    <mergeCell ref="E37:F37"/>
    <mergeCell ref="E36:F36"/>
    <mergeCell ref="E38:F38"/>
    <mergeCell ref="C53:F53"/>
    <mergeCell ref="B50:J50"/>
    <mergeCell ref="E31:F31"/>
    <mergeCell ref="C48:F48"/>
    <mergeCell ref="C49:J49"/>
    <mergeCell ref="C52:F52"/>
    <mergeCell ref="E32:F32"/>
  </mergeCells>
  <hyperlinks>
    <hyperlink ref="G13" r:id="rId1"/>
  </hyperlinks>
  <pageMargins left="0.19345238095238096" right="0.19345238095238096" top="0.75" bottom="0.75" header="0.3" footer="0.3"/>
  <pageSetup paperSize="9" orientation="portrait" r:id="rId2"/>
  <rowBreaks count="1" manualBreakCount="1">
    <brk id="4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9</v>
      </c>
    </row>
    <row r="3" spans="1:1">
      <c r="A3" t="s">
        <v>1</v>
      </c>
    </row>
    <row r="5" spans="1:1">
      <c r="A5" t="s">
        <v>7</v>
      </c>
    </row>
    <row r="7" spans="1:1">
      <c r="A7" t="s">
        <v>0</v>
      </c>
    </row>
    <row r="8" spans="1:1">
      <c r="A8" t="s">
        <v>2</v>
      </c>
    </row>
    <row r="9" spans="1:1">
      <c r="A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2022-12-24T13:43:48Z</dcterms:modified>
</cp:coreProperties>
</file>